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ort Portefeuille" sheetId="1" state="visible" r:id="rId1"/>
    <sheet xmlns:r="http://schemas.openxmlformats.org/officeDocument/2006/relationships" name="Référence Tickers" sheetId="2" state="visible" r:id="rId2"/>
    <sheet xmlns:r="http://schemas.openxmlformats.org/officeDocument/2006/relationships" name="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name val="Calibri"/>
      <b val="1"/>
      <color rgb="00F8FAFC"/>
      <sz val="16"/>
    </font>
    <font>
      <name val="Calibri"/>
      <i val="1"/>
      <color rgb="0064748B"/>
      <sz val="10"/>
    </font>
    <font>
      <name val="Calibri"/>
      <b val="1"/>
      <color rgb="00F8FAFC"/>
      <sz val="10"/>
    </font>
    <font>
      <name val="Calibri"/>
      <b val="1"/>
      <color rgb="00FFFFFF"/>
      <sz val="10"/>
    </font>
    <font>
      <name val="Calibri"/>
      <i val="1"/>
      <color rgb="0092400E"/>
      <sz val="10"/>
    </font>
    <font>
      <name val="Calibri"/>
      <b val="1"/>
      <i val="1"/>
      <color rgb="00B45309"/>
      <sz val="9"/>
    </font>
    <font>
      <name val="Calibri"/>
      <color rgb="0064748B"/>
      <sz val="9"/>
    </font>
    <font>
      <name val="Calibri"/>
      <i val="1"/>
      <color rgb="00334155"/>
      <sz val="10"/>
    </font>
    <font>
      <name val="Calibri"/>
      <b val="1"/>
      <color rgb="00FFFFFF"/>
      <sz val="9"/>
    </font>
    <font>
      <name val="Calibri"/>
      <b val="1"/>
      <color rgb="0092400E"/>
      <sz val="9"/>
    </font>
    <font>
      <name val="Calibri"/>
      <b val="1"/>
      <color rgb="00F8FAFC"/>
      <sz val="14"/>
    </font>
    <font>
      <name val="Calibri"/>
      <b val="1"/>
      <color rgb="006366F1"/>
      <sz val="10"/>
    </font>
    <font>
      <name val="Calibri"/>
      <color rgb="001E293B"/>
      <sz val="10"/>
    </font>
    <font>
      <name val="Calibri"/>
      <i val="1"/>
      <color rgb="0064748B"/>
      <sz val="9"/>
    </font>
    <font>
      <name val="Calibri"/>
      <b val="1"/>
      <color rgb="006366F1"/>
      <sz val="11"/>
    </font>
    <font>
      <name val="Calibri"/>
      <color rgb="00334155"/>
      <sz val="10"/>
    </font>
    <font>
      <name val="Calibri"/>
      <b val="1"/>
      <color rgb="00059669"/>
      <sz val="11"/>
    </font>
    <font>
      <name val="Calibri"/>
      <b val="1"/>
      <color rgb="00F59E0B"/>
      <sz val="11"/>
    </font>
    <font>
      <name val="Calibri"/>
      <b val="1"/>
      <color rgb="00DC2626"/>
      <sz val="11"/>
    </font>
  </fonts>
  <fills count="11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FF6FF"/>
      </patternFill>
    </fill>
    <fill>
      <patternFill patternType="solid">
        <fgColor rgb="006366F1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1F5F9"/>
      </patternFill>
    </fill>
    <fill>
      <patternFill patternType="solid">
        <fgColor rgb="00FFFFFF"/>
      </patternFill>
    </fill>
    <fill>
      <patternFill patternType="solid">
        <fgColor rgb="00ECFDF5"/>
      </patternFill>
    </fill>
    <fill>
      <patternFill patternType="solid">
        <fgColor rgb="00FEF2F2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0" fillId="7" borderId="1" applyAlignment="1" pivotButton="0" quotePrefix="0" xfId="0">
      <alignment horizontal="left" vertical="center"/>
    </xf>
    <xf numFmtId="0" fontId="8" fillId="7" borderId="1" applyAlignment="1" pivotButton="0" quotePrefix="0" xfId="0">
      <alignment horizontal="left" vertical="center"/>
    </xf>
    <xf numFmtId="3" fontId="0" fillId="7" borderId="1" applyAlignment="1" pivotButton="0" quotePrefix="0" xfId="0">
      <alignment horizontal="center" vertical="center"/>
    </xf>
    <xf numFmtId="0" fontId="0" fillId="7" borderId="1" applyAlignment="1" pivotButton="0" quotePrefix="0" xfId="0">
      <alignment horizontal="center" vertical="center"/>
    </xf>
    <xf numFmtId="0" fontId="0" fillId="8" borderId="1" applyAlignment="1" pivotButton="0" quotePrefix="0" xfId="0">
      <alignment horizontal="left" vertical="center"/>
    </xf>
    <xf numFmtId="0" fontId="8" fillId="8" borderId="1" applyAlignment="1" pivotButton="0" quotePrefix="0" xfId="0">
      <alignment horizontal="left" vertical="center"/>
    </xf>
    <xf numFmtId="3" fontId="0" fillId="8" borderId="1" applyAlignment="1" pivotButton="0" quotePrefix="0" xfId="0">
      <alignment horizontal="center" vertical="center"/>
    </xf>
    <xf numFmtId="0" fontId="0" fillId="8" borderId="1" applyAlignment="1" pivotButton="0" quotePrefix="0" xfId="0">
      <alignment horizontal="center" vertical="center"/>
    </xf>
    <xf numFmtId="3" fontId="3" fillId="2" borderId="1" applyAlignment="1" pivotButton="0" quotePrefix="0" xfId="0">
      <alignment horizontal="center" vertical="center"/>
    </xf>
    <xf numFmtId="0" fontId="9" fillId="4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left" vertical="center"/>
    </xf>
    <xf numFmtId="0" fontId="10" fillId="5" borderId="0" applyAlignment="1" pivotButton="0" quotePrefix="0" xfId="0">
      <alignment horizontal="left" vertical="center"/>
    </xf>
    <xf numFmtId="0" fontId="11" fillId="2" borderId="0" applyAlignment="1" pivotButton="0" quotePrefix="0" xfId="0">
      <alignment horizontal="center" vertical="center"/>
    </xf>
    <xf numFmtId="0" fontId="12" fillId="8" borderId="1" applyAlignment="1" pivotButton="0" quotePrefix="0" xfId="0">
      <alignment horizontal="center" vertical="center"/>
    </xf>
    <xf numFmtId="0" fontId="13" fillId="8" borderId="1" applyAlignment="1" pivotButton="0" quotePrefix="0" xfId="0">
      <alignment horizontal="left" vertical="center"/>
    </xf>
    <xf numFmtId="0" fontId="13" fillId="8" borderId="1" applyAlignment="1" pivotButton="0" quotePrefix="0" xfId="0">
      <alignment horizontal="center" vertical="center"/>
    </xf>
    <xf numFmtId="0" fontId="12" fillId="7" borderId="1" applyAlignment="1" pivotButton="0" quotePrefix="0" xfId="0">
      <alignment horizontal="center" vertical="center"/>
    </xf>
    <xf numFmtId="0" fontId="13" fillId="7" borderId="1" applyAlignment="1" pivotButton="0" quotePrefix="0" xfId="0">
      <alignment horizontal="left" vertical="center"/>
    </xf>
    <xf numFmtId="0" fontId="13" fillId="7" borderId="1" applyAlignment="1" pivotButton="0" quotePrefix="0" xfId="0">
      <alignment horizontal="center" vertical="center"/>
    </xf>
    <xf numFmtId="0" fontId="14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5" fillId="3" borderId="0" applyAlignment="1" pivotButton="0" quotePrefix="0" xfId="0">
      <alignment horizontal="left" vertical="center"/>
    </xf>
    <xf numFmtId="0" fontId="16" fillId="0" borderId="0" applyAlignment="1" pivotButton="0" quotePrefix="0" xfId="0">
      <alignment horizontal="left" vertical="center"/>
    </xf>
    <xf numFmtId="0" fontId="17" fillId="9" borderId="0" applyAlignment="1" pivotButton="0" quotePrefix="0" xfId="0">
      <alignment horizontal="left" vertical="center"/>
    </xf>
    <xf numFmtId="0" fontId="18" fillId="5" borderId="0" applyAlignment="1" pivotButton="0" quotePrefix="0" xfId="0">
      <alignment horizontal="left" vertical="center"/>
    </xf>
    <xf numFmtId="0" fontId="19" fillId="1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14" customWidth="1" min="2" max="2"/>
    <col width="26" customWidth="1" min="3" max="3"/>
    <col width="14" customWidth="1" min="4" max="4"/>
    <col width="20" customWidth="1" min="5" max="5"/>
    <col width="22" customWidth="1" min="6" max="6"/>
    <col width="14" customWidth="1" min="7" max="7"/>
    <col width="18" customWidth="1" min="8" max="8"/>
    <col width="24" customWidth="1" min="9" max="9"/>
  </cols>
  <sheetData>
    <row r="1" ht="26" customHeight="1">
      <c r="A1" s="1" t="inlineStr">
        <is>
          <t>📊  BRVM PORTFOLIO LAB  —  Modèle d'Import de Portefeuille</t>
        </is>
      </c>
    </row>
    <row r="2" ht="10" customHeight="1"/>
    <row r="3" ht="20" customHeight="1">
      <c r="A3" s="2" t="inlineStr">
        <is>
          <t>Remplis les colonnes B à I pour chaque position. Les colonnes en bleu sont OBLIGATOIRES.</t>
        </is>
      </c>
    </row>
    <row r="4" ht="22" customHeight="1">
      <c r="A4" s="3" t="inlineStr">
        <is>
          <t>#</t>
        </is>
      </c>
      <c r="B4" s="4" t="inlineStr">
        <is>
          <t>TICKER *</t>
        </is>
      </c>
      <c r="C4" s="3" t="inlineStr">
        <is>
          <t>NOM SOCIÉTÉ</t>
        </is>
      </c>
      <c r="D4" s="4" t="inlineStr">
        <is>
          <t>NB ACTIONS *</t>
        </is>
      </c>
      <c r="E4" s="4" t="inlineStr">
        <is>
          <t>PRIX ACHAT * (FCFA)</t>
        </is>
      </c>
      <c r="F4" s="3" t="inlineStr">
        <is>
          <t>MONTANT TOTAL (FCFA)</t>
        </is>
      </c>
      <c r="G4" s="3" t="inlineStr">
        <is>
          <t>DATE ACHAT</t>
        </is>
      </c>
      <c r="H4" s="3" t="inlineStr">
        <is>
          <t>COURTIER / SGI</t>
        </is>
      </c>
      <c r="I4" s="3" t="inlineStr">
        <is>
          <t>NOTES</t>
        </is>
      </c>
    </row>
    <row r="5" ht="19" customHeight="1">
      <c r="A5" s="5" t="inlineStr">
        <is>
          <t>Ex.</t>
        </is>
      </c>
      <c r="B5" s="6" t="inlineStr">
        <is>
          <t>SNTS</t>
        </is>
      </c>
      <c r="C5" s="6" t="inlineStr">
        <is>
          <t>SONATEL</t>
        </is>
      </c>
      <c r="D5" s="7" t="inlineStr">
        <is>
          <t>100</t>
        </is>
      </c>
      <c r="E5" s="7" t="inlineStr">
        <is>
          <t>17500</t>
        </is>
      </c>
      <c r="F5" s="7">
        <f>E5*D5</f>
        <v/>
      </c>
      <c r="G5" s="6" t="inlineStr">
        <is>
          <t>01/01/2024</t>
        </is>
      </c>
      <c r="H5" s="6" t="inlineStr">
        <is>
          <t>SGI CITI</t>
        </is>
      </c>
      <c r="I5" s="6" t="inlineStr">
        <is>
          <t>Achat initial</t>
        </is>
      </c>
    </row>
    <row r="6" ht="17" customHeight="1">
      <c r="A6" s="8" t="n">
        <v>1</v>
      </c>
      <c r="B6" s="9" t="n"/>
      <c r="C6" s="10">
        <f>IF(B6="","",IFERROR(VLOOKUP(B6,'Référence Tickers'!$A:$B,2,0),""))</f>
        <v/>
      </c>
      <c r="D6" s="11" t="n"/>
      <c r="E6" s="11" t="n"/>
      <c r="F6" s="11">
        <f>IF(D6*E6&gt;0,D6*E6,"")</f>
        <v/>
      </c>
      <c r="G6" s="12" t="n"/>
      <c r="H6" s="9" t="n"/>
      <c r="I6" s="9" t="n"/>
    </row>
    <row r="7" ht="17" customHeight="1">
      <c r="A7" s="8" t="n">
        <v>2</v>
      </c>
      <c r="B7" s="13" t="n"/>
      <c r="C7" s="14">
        <f>IF(B7="","",IFERROR(VLOOKUP(B7,'Référence Tickers'!$A:$B,2,0),""))</f>
        <v/>
      </c>
      <c r="D7" s="15" t="n"/>
      <c r="E7" s="15" t="n"/>
      <c r="F7" s="15">
        <f>IF(D7*E7&gt;0,D7*E7,"")</f>
        <v/>
      </c>
      <c r="G7" s="16" t="n"/>
      <c r="H7" s="13" t="n"/>
      <c r="I7" s="13" t="n"/>
    </row>
    <row r="8" ht="17" customHeight="1">
      <c r="A8" s="8" t="n">
        <v>3</v>
      </c>
      <c r="B8" s="9" t="n"/>
      <c r="C8" s="10">
        <f>IF(B8="","",IFERROR(VLOOKUP(B8,'Référence Tickers'!$A:$B,2,0),""))</f>
        <v/>
      </c>
      <c r="D8" s="11" t="n"/>
      <c r="E8" s="11" t="n"/>
      <c r="F8" s="11">
        <f>IF(D8*E8&gt;0,D8*E8,"")</f>
        <v/>
      </c>
      <c r="G8" s="12" t="n"/>
      <c r="H8" s="9" t="n"/>
      <c r="I8" s="9" t="n"/>
    </row>
    <row r="9" ht="17" customHeight="1">
      <c r="A9" s="8" t="n">
        <v>4</v>
      </c>
      <c r="B9" s="13" t="n"/>
      <c r="C9" s="14">
        <f>IF(B9="","",IFERROR(VLOOKUP(B9,'Référence Tickers'!$A:$B,2,0),""))</f>
        <v/>
      </c>
      <c r="D9" s="15" t="n"/>
      <c r="E9" s="15" t="n"/>
      <c r="F9" s="15">
        <f>IF(D9*E9&gt;0,D9*E9,"")</f>
        <v/>
      </c>
      <c r="G9" s="16" t="n"/>
      <c r="H9" s="13" t="n"/>
      <c r="I9" s="13" t="n"/>
    </row>
    <row r="10" ht="17" customHeight="1">
      <c r="A10" s="8" t="n">
        <v>5</v>
      </c>
      <c r="B10" s="9" t="n"/>
      <c r="C10" s="10">
        <f>IF(B10="","",IFERROR(VLOOKUP(B10,'Référence Tickers'!$A:$B,2,0),""))</f>
        <v/>
      </c>
      <c r="D10" s="11" t="n"/>
      <c r="E10" s="11" t="n"/>
      <c r="F10" s="11">
        <f>IF(D10*E10&gt;0,D10*E10,"")</f>
        <v/>
      </c>
      <c r="G10" s="12" t="n"/>
      <c r="H10" s="9" t="n"/>
      <c r="I10" s="9" t="n"/>
    </row>
    <row r="11" ht="17" customHeight="1">
      <c r="A11" s="8" t="n">
        <v>6</v>
      </c>
      <c r="B11" s="13" t="n"/>
      <c r="C11" s="14">
        <f>IF(B11="","",IFERROR(VLOOKUP(B11,'Référence Tickers'!$A:$B,2,0),""))</f>
        <v/>
      </c>
      <c r="D11" s="15" t="n"/>
      <c r="E11" s="15" t="n"/>
      <c r="F11" s="15">
        <f>IF(D11*E11&gt;0,D11*E11,"")</f>
        <v/>
      </c>
      <c r="G11" s="16" t="n"/>
      <c r="H11" s="13" t="n"/>
      <c r="I11" s="13" t="n"/>
    </row>
    <row r="12" ht="17" customHeight="1">
      <c r="A12" s="8" t="n">
        <v>7</v>
      </c>
      <c r="B12" s="9" t="n"/>
      <c r="C12" s="10">
        <f>IF(B12="","",IFERROR(VLOOKUP(B12,'Référence Tickers'!$A:$B,2,0),""))</f>
        <v/>
      </c>
      <c r="D12" s="11" t="n"/>
      <c r="E12" s="11" t="n"/>
      <c r="F12" s="11">
        <f>IF(D12*E12&gt;0,D12*E12,"")</f>
        <v/>
      </c>
      <c r="G12" s="12" t="n"/>
      <c r="H12" s="9" t="n"/>
      <c r="I12" s="9" t="n"/>
    </row>
    <row r="13" ht="17" customHeight="1">
      <c r="A13" s="8" t="n">
        <v>8</v>
      </c>
      <c r="B13" s="13" t="n"/>
      <c r="C13" s="14">
        <f>IF(B13="","",IFERROR(VLOOKUP(B13,'Référence Tickers'!$A:$B,2,0),""))</f>
        <v/>
      </c>
      <c r="D13" s="15" t="n"/>
      <c r="E13" s="15" t="n"/>
      <c r="F13" s="15">
        <f>IF(D13*E13&gt;0,D13*E13,"")</f>
        <v/>
      </c>
      <c r="G13" s="16" t="n"/>
      <c r="H13" s="13" t="n"/>
      <c r="I13" s="13" t="n"/>
    </row>
    <row r="14" ht="17" customHeight="1">
      <c r="A14" s="8" t="n">
        <v>9</v>
      </c>
      <c r="B14" s="9" t="n"/>
      <c r="C14" s="10">
        <f>IF(B14="","",IFERROR(VLOOKUP(B14,'Référence Tickers'!$A:$B,2,0),""))</f>
        <v/>
      </c>
      <c r="D14" s="11" t="n"/>
      <c r="E14" s="11" t="n"/>
      <c r="F14" s="11">
        <f>IF(D14*E14&gt;0,D14*E14,"")</f>
        <v/>
      </c>
      <c r="G14" s="12" t="n"/>
      <c r="H14" s="9" t="n"/>
      <c r="I14" s="9" t="n"/>
    </row>
    <row r="15" ht="17" customHeight="1">
      <c r="A15" s="8" t="n">
        <v>10</v>
      </c>
      <c r="B15" s="13" t="n"/>
      <c r="C15" s="14">
        <f>IF(B15="","",IFERROR(VLOOKUP(B15,'Référence Tickers'!$A:$B,2,0),""))</f>
        <v/>
      </c>
      <c r="D15" s="15" t="n"/>
      <c r="E15" s="15" t="n"/>
      <c r="F15" s="15">
        <f>IF(D15*E15&gt;0,D15*E15,"")</f>
        <v/>
      </c>
      <c r="G15" s="16" t="n"/>
      <c r="H15" s="13" t="n"/>
      <c r="I15" s="13" t="n"/>
    </row>
    <row r="16" ht="17" customHeight="1">
      <c r="A16" s="8" t="n">
        <v>11</v>
      </c>
      <c r="B16" s="9" t="n"/>
      <c r="C16" s="10">
        <f>IF(B16="","",IFERROR(VLOOKUP(B16,'Référence Tickers'!$A:$B,2,0),""))</f>
        <v/>
      </c>
      <c r="D16" s="11" t="n"/>
      <c r="E16" s="11" t="n"/>
      <c r="F16" s="11">
        <f>IF(D16*E16&gt;0,D16*E16,"")</f>
        <v/>
      </c>
      <c r="G16" s="12" t="n"/>
      <c r="H16" s="9" t="n"/>
      <c r="I16" s="9" t="n"/>
    </row>
    <row r="17" ht="17" customHeight="1">
      <c r="A17" s="8" t="n">
        <v>12</v>
      </c>
      <c r="B17" s="13" t="n"/>
      <c r="C17" s="14">
        <f>IF(B17="","",IFERROR(VLOOKUP(B17,'Référence Tickers'!$A:$B,2,0),""))</f>
        <v/>
      </c>
      <c r="D17" s="15" t="n"/>
      <c r="E17" s="15" t="n"/>
      <c r="F17" s="15">
        <f>IF(D17*E17&gt;0,D17*E17,"")</f>
        <v/>
      </c>
      <c r="G17" s="16" t="n"/>
      <c r="H17" s="13" t="n"/>
      <c r="I17" s="13" t="n"/>
    </row>
    <row r="18" ht="17" customHeight="1">
      <c r="A18" s="8" t="n">
        <v>13</v>
      </c>
      <c r="B18" s="9" t="n"/>
      <c r="C18" s="10">
        <f>IF(B18="","",IFERROR(VLOOKUP(B18,'Référence Tickers'!$A:$B,2,0),""))</f>
        <v/>
      </c>
      <c r="D18" s="11" t="n"/>
      <c r="E18" s="11" t="n"/>
      <c r="F18" s="11">
        <f>IF(D18*E18&gt;0,D18*E18,"")</f>
        <v/>
      </c>
      <c r="G18" s="12" t="n"/>
      <c r="H18" s="9" t="n"/>
      <c r="I18" s="9" t="n"/>
    </row>
    <row r="19" ht="17" customHeight="1">
      <c r="A19" s="8" t="n">
        <v>14</v>
      </c>
      <c r="B19" s="13" t="n"/>
      <c r="C19" s="14">
        <f>IF(B19="","",IFERROR(VLOOKUP(B19,'Référence Tickers'!$A:$B,2,0),""))</f>
        <v/>
      </c>
      <c r="D19" s="15" t="n"/>
      <c r="E19" s="15" t="n"/>
      <c r="F19" s="15">
        <f>IF(D19*E19&gt;0,D19*E19,"")</f>
        <v/>
      </c>
      <c r="G19" s="16" t="n"/>
      <c r="H19" s="13" t="n"/>
      <c r="I19" s="13" t="n"/>
    </row>
    <row r="20" ht="17" customHeight="1">
      <c r="A20" s="8" t="n">
        <v>15</v>
      </c>
      <c r="B20" s="9" t="n"/>
      <c r="C20" s="10">
        <f>IF(B20="","",IFERROR(VLOOKUP(B20,'Référence Tickers'!$A:$B,2,0),""))</f>
        <v/>
      </c>
      <c r="D20" s="11" t="n"/>
      <c r="E20" s="11" t="n"/>
      <c r="F20" s="11">
        <f>IF(D20*E20&gt;0,D20*E20,"")</f>
        <v/>
      </c>
      <c r="G20" s="12" t="n"/>
      <c r="H20" s="9" t="n"/>
      <c r="I20" s="9" t="n"/>
    </row>
    <row r="21" ht="17" customHeight="1">
      <c r="A21" s="8" t="n">
        <v>16</v>
      </c>
      <c r="B21" s="13" t="n"/>
      <c r="C21" s="14">
        <f>IF(B21="","",IFERROR(VLOOKUP(B21,'Référence Tickers'!$A:$B,2,0),""))</f>
        <v/>
      </c>
      <c r="D21" s="15" t="n"/>
      <c r="E21" s="15" t="n"/>
      <c r="F21" s="15">
        <f>IF(D21*E21&gt;0,D21*E21,"")</f>
        <v/>
      </c>
      <c r="G21" s="16" t="n"/>
      <c r="H21" s="13" t="n"/>
      <c r="I21" s="13" t="n"/>
    </row>
    <row r="22" ht="17" customHeight="1">
      <c r="A22" s="8" t="n">
        <v>17</v>
      </c>
      <c r="B22" s="9" t="n"/>
      <c r="C22" s="10">
        <f>IF(B22="","",IFERROR(VLOOKUP(B22,'Référence Tickers'!$A:$B,2,0),""))</f>
        <v/>
      </c>
      <c r="D22" s="11" t="n"/>
      <c r="E22" s="11" t="n"/>
      <c r="F22" s="11">
        <f>IF(D22*E22&gt;0,D22*E22,"")</f>
        <v/>
      </c>
      <c r="G22" s="12" t="n"/>
      <c r="H22" s="9" t="n"/>
      <c r="I22" s="9" t="n"/>
    </row>
    <row r="23" ht="17" customHeight="1">
      <c r="A23" s="8" t="n">
        <v>18</v>
      </c>
      <c r="B23" s="13" t="n"/>
      <c r="C23" s="14">
        <f>IF(B23="","",IFERROR(VLOOKUP(B23,'Référence Tickers'!$A:$B,2,0),""))</f>
        <v/>
      </c>
      <c r="D23" s="15" t="n"/>
      <c r="E23" s="15" t="n"/>
      <c r="F23" s="15">
        <f>IF(D23*E23&gt;0,D23*E23,"")</f>
        <v/>
      </c>
      <c r="G23" s="16" t="n"/>
      <c r="H23" s="13" t="n"/>
      <c r="I23" s="13" t="n"/>
    </row>
    <row r="24" ht="17" customHeight="1">
      <c r="A24" s="8" t="n">
        <v>19</v>
      </c>
      <c r="B24" s="9" t="n"/>
      <c r="C24" s="10">
        <f>IF(B24="","",IFERROR(VLOOKUP(B24,'Référence Tickers'!$A:$B,2,0),""))</f>
        <v/>
      </c>
      <c r="D24" s="11" t="n"/>
      <c r="E24" s="11" t="n"/>
      <c r="F24" s="11">
        <f>IF(D24*E24&gt;0,D24*E24,"")</f>
        <v/>
      </c>
      <c r="G24" s="12" t="n"/>
      <c r="H24" s="9" t="n"/>
      <c r="I24" s="9" t="n"/>
    </row>
    <row r="25" ht="17" customHeight="1">
      <c r="A25" s="8" t="n">
        <v>20</v>
      </c>
      <c r="B25" s="13" t="n"/>
      <c r="C25" s="14">
        <f>IF(B25="","",IFERROR(VLOOKUP(B25,'Référence Tickers'!$A:$B,2,0),""))</f>
        <v/>
      </c>
      <c r="D25" s="15" t="n"/>
      <c r="E25" s="15" t="n"/>
      <c r="F25" s="15">
        <f>IF(D25*E25&gt;0,D25*E25,"")</f>
        <v/>
      </c>
      <c r="G25" s="16" t="n"/>
      <c r="H25" s="13" t="n"/>
      <c r="I25" s="13" t="n"/>
    </row>
    <row r="26" ht="17" customHeight="1">
      <c r="A26" s="8" t="n">
        <v>21</v>
      </c>
      <c r="B26" s="9" t="n"/>
      <c r="C26" s="10">
        <f>IF(B26="","",IFERROR(VLOOKUP(B26,'Référence Tickers'!$A:$B,2,0),""))</f>
        <v/>
      </c>
      <c r="D26" s="11" t="n"/>
      <c r="E26" s="11" t="n"/>
      <c r="F26" s="11">
        <f>IF(D26*E26&gt;0,D26*E26,"")</f>
        <v/>
      </c>
      <c r="G26" s="12" t="n"/>
      <c r="H26" s="9" t="n"/>
      <c r="I26" s="9" t="n"/>
    </row>
    <row r="27" ht="17" customHeight="1">
      <c r="A27" s="8" t="n">
        <v>22</v>
      </c>
      <c r="B27" s="13" t="n"/>
      <c r="C27" s="14">
        <f>IF(B27="","",IFERROR(VLOOKUP(B27,'Référence Tickers'!$A:$B,2,0),""))</f>
        <v/>
      </c>
      <c r="D27" s="15" t="n"/>
      <c r="E27" s="15" t="n"/>
      <c r="F27" s="15">
        <f>IF(D27*E27&gt;0,D27*E27,"")</f>
        <v/>
      </c>
      <c r="G27" s="16" t="n"/>
      <c r="H27" s="13" t="n"/>
      <c r="I27" s="13" t="n"/>
    </row>
    <row r="28" ht="17" customHeight="1">
      <c r="A28" s="8" t="n">
        <v>23</v>
      </c>
      <c r="B28" s="9" t="n"/>
      <c r="C28" s="10">
        <f>IF(B28="","",IFERROR(VLOOKUP(B28,'Référence Tickers'!$A:$B,2,0),""))</f>
        <v/>
      </c>
      <c r="D28" s="11" t="n"/>
      <c r="E28" s="11" t="n"/>
      <c r="F28" s="11">
        <f>IF(D28*E28&gt;0,D28*E28,"")</f>
        <v/>
      </c>
      <c r="G28" s="12" t="n"/>
      <c r="H28" s="9" t="n"/>
      <c r="I28" s="9" t="n"/>
    </row>
    <row r="29" ht="17" customHeight="1">
      <c r="A29" s="8" t="n">
        <v>24</v>
      </c>
      <c r="B29" s="13" t="n"/>
      <c r="C29" s="14">
        <f>IF(B29="","",IFERROR(VLOOKUP(B29,'Référence Tickers'!$A:$B,2,0),""))</f>
        <v/>
      </c>
      <c r="D29" s="15" t="n"/>
      <c r="E29" s="15" t="n"/>
      <c r="F29" s="15">
        <f>IF(D29*E29&gt;0,D29*E29,"")</f>
        <v/>
      </c>
      <c r="G29" s="16" t="n"/>
      <c r="H29" s="13" t="n"/>
      <c r="I29" s="13" t="n"/>
    </row>
    <row r="30" ht="17" customHeight="1">
      <c r="A30" s="8" t="n">
        <v>25</v>
      </c>
      <c r="B30" s="9" t="n"/>
      <c r="C30" s="10">
        <f>IF(B30="","",IFERROR(VLOOKUP(B30,'Référence Tickers'!$A:$B,2,0),""))</f>
        <v/>
      </c>
      <c r="D30" s="11" t="n"/>
      <c r="E30" s="11" t="n"/>
      <c r="F30" s="11">
        <f>IF(D30*E30&gt;0,D30*E30,"")</f>
        <v/>
      </c>
      <c r="G30" s="12" t="n"/>
      <c r="H30" s="9" t="n"/>
      <c r="I30" s="9" t="n"/>
    </row>
    <row r="31" ht="17" customHeight="1">
      <c r="A31" s="8" t="n">
        <v>26</v>
      </c>
      <c r="B31" s="13" t="n"/>
      <c r="C31" s="14">
        <f>IF(B31="","",IFERROR(VLOOKUP(B31,'Référence Tickers'!$A:$B,2,0),""))</f>
        <v/>
      </c>
      <c r="D31" s="15" t="n"/>
      <c r="E31" s="15" t="n"/>
      <c r="F31" s="15">
        <f>IF(D31*E31&gt;0,D31*E31,"")</f>
        <v/>
      </c>
      <c r="G31" s="16" t="n"/>
      <c r="H31" s="13" t="n"/>
      <c r="I31" s="13" t="n"/>
    </row>
    <row r="32" ht="17" customHeight="1">
      <c r="A32" s="8" t="n">
        <v>27</v>
      </c>
      <c r="B32" s="9" t="n"/>
      <c r="C32" s="10">
        <f>IF(B32="","",IFERROR(VLOOKUP(B32,'Référence Tickers'!$A:$B,2,0),""))</f>
        <v/>
      </c>
      <c r="D32" s="11" t="n"/>
      <c r="E32" s="11" t="n"/>
      <c r="F32" s="11">
        <f>IF(D32*E32&gt;0,D32*E32,"")</f>
        <v/>
      </c>
      <c r="G32" s="12" t="n"/>
      <c r="H32" s="9" t="n"/>
      <c r="I32" s="9" t="n"/>
    </row>
    <row r="33" ht="17" customHeight="1">
      <c r="A33" s="8" t="n">
        <v>28</v>
      </c>
      <c r="B33" s="13" t="n"/>
      <c r="C33" s="14">
        <f>IF(B33="","",IFERROR(VLOOKUP(B33,'Référence Tickers'!$A:$B,2,0),""))</f>
        <v/>
      </c>
      <c r="D33" s="15" t="n"/>
      <c r="E33" s="15" t="n"/>
      <c r="F33" s="15">
        <f>IF(D33*E33&gt;0,D33*E33,"")</f>
        <v/>
      </c>
      <c r="G33" s="16" t="n"/>
      <c r="H33" s="13" t="n"/>
      <c r="I33" s="13" t="n"/>
    </row>
    <row r="34" ht="17" customHeight="1">
      <c r="A34" s="8" t="n">
        <v>29</v>
      </c>
      <c r="B34" s="9" t="n"/>
      <c r="C34" s="10">
        <f>IF(B34="","",IFERROR(VLOOKUP(B34,'Référence Tickers'!$A:$B,2,0),""))</f>
        <v/>
      </c>
      <c r="D34" s="11" t="n"/>
      <c r="E34" s="11" t="n"/>
      <c r="F34" s="11">
        <f>IF(D34*E34&gt;0,D34*E34,"")</f>
        <v/>
      </c>
      <c r="G34" s="12" t="n"/>
      <c r="H34" s="9" t="n"/>
      <c r="I34" s="9" t="n"/>
    </row>
    <row r="35" ht="17" customHeight="1">
      <c r="A35" s="8" t="n">
        <v>30</v>
      </c>
      <c r="B35" s="13" t="n"/>
      <c r="C35" s="14">
        <f>IF(B35="","",IFERROR(VLOOKUP(B35,'Référence Tickers'!$A:$B,2,0),""))</f>
        <v/>
      </c>
      <c r="D35" s="15" t="n"/>
      <c r="E35" s="15" t="n"/>
      <c r="F35" s="15">
        <f>IF(D35*E35&gt;0,D35*E35,"")</f>
        <v/>
      </c>
      <c r="G35" s="16" t="n"/>
      <c r="H35" s="13" t="n"/>
      <c r="I35" s="13" t="n"/>
    </row>
    <row r="36" ht="17" customHeight="1">
      <c r="A36" s="8" t="n">
        <v>31</v>
      </c>
      <c r="B36" s="9" t="n"/>
      <c r="C36" s="10">
        <f>IF(B36="","",IFERROR(VLOOKUP(B36,'Référence Tickers'!$A:$B,2,0),""))</f>
        <v/>
      </c>
      <c r="D36" s="11" t="n"/>
      <c r="E36" s="11" t="n"/>
      <c r="F36" s="11">
        <f>IF(D36*E36&gt;0,D36*E36,"")</f>
        <v/>
      </c>
      <c r="G36" s="12" t="n"/>
      <c r="H36" s="9" t="n"/>
      <c r="I36" s="9" t="n"/>
    </row>
    <row r="37" ht="17" customHeight="1">
      <c r="A37" s="8" t="n">
        <v>32</v>
      </c>
      <c r="B37" s="13" t="n"/>
      <c r="C37" s="14">
        <f>IF(B37="","",IFERROR(VLOOKUP(B37,'Référence Tickers'!$A:$B,2,0),""))</f>
        <v/>
      </c>
      <c r="D37" s="15" t="n"/>
      <c r="E37" s="15" t="n"/>
      <c r="F37" s="15">
        <f>IF(D37*E37&gt;0,D37*E37,"")</f>
        <v/>
      </c>
      <c r="G37" s="16" t="n"/>
      <c r="H37" s="13" t="n"/>
      <c r="I37" s="13" t="n"/>
    </row>
    <row r="38" ht="17" customHeight="1">
      <c r="A38" s="8" t="n">
        <v>33</v>
      </c>
      <c r="B38" s="9" t="n"/>
      <c r="C38" s="10">
        <f>IF(B38="","",IFERROR(VLOOKUP(B38,'Référence Tickers'!$A:$B,2,0),""))</f>
        <v/>
      </c>
      <c r="D38" s="11" t="n"/>
      <c r="E38" s="11" t="n"/>
      <c r="F38" s="11">
        <f>IF(D38*E38&gt;0,D38*E38,"")</f>
        <v/>
      </c>
      <c r="G38" s="12" t="n"/>
      <c r="H38" s="9" t="n"/>
      <c r="I38" s="9" t="n"/>
    </row>
    <row r="39" ht="17" customHeight="1">
      <c r="A39" s="8" t="n">
        <v>34</v>
      </c>
      <c r="B39" s="13" t="n"/>
      <c r="C39" s="14">
        <f>IF(B39="","",IFERROR(VLOOKUP(B39,'Référence Tickers'!$A:$B,2,0),""))</f>
        <v/>
      </c>
      <c r="D39" s="15" t="n"/>
      <c r="E39" s="15" t="n"/>
      <c r="F39" s="15">
        <f>IF(D39*E39&gt;0,D39*E39,"")</f>
        <v/>
      </c>
      <c r="G39" s="16" t="n"/>
      <c r="H39" s="13" t="n"/>
      <c r="I39" s="13" t="n"/>
    </row>
    <row r="40" ht="17" customHeight="1">
      <c r="A40" s="8" t="n">
        <v>35</v>
      </c>
      <c r="B40" s="9" t="n"/>
      <c r="C40" s="10">
        <f>IF(B40="","",IFERROR(VLOOKUP(B40,'Référence Tickers'!$A:$B,2,0),""))</f>
        <v/>
      </c>
      <c r="D40" s="11" t="n"/>
      <c r="E40" s="11" t="n"/>
      <c r="F40" s="11">
        <f>IF(D40*E40&gt;0,D40*E40,"")</f>
        <v/>
      </c>
      <c r="G40" s="12" t="n"/>
      <c r="H40" s="9" t="n"/>
      <c r="I40" s="9" t="n"/>
    </row>
    <row r="41" ht="17" customHeight="1">
      <c r="A41" s="8" t="n">
        <v>36</v>
      </c>
      <c r="B41" s="13" t="n"/>
      <c r="C41" s="14">
        <f>IF(B41="","",IFERROR(VLOOKUP(B41,'Référence Tickers'!$A:$B,2,0),""))</f>
        <v/>
      </c>
      <c r="D41" s="15" t="n"/>
      <c r="E41" s="15" t="n"/>
      <c r="F41" s="15">
        <f>IF(D41*E41&gt;0,D41*E41,"")</f>
        <v/>
      </c>
      <c r="G41" s="16" t="n"/>
      <c r="H41" s="13" t="n"/>
      <c r="I41" s="13" t="n"/>
    </row>
    <row r="42" ht="17" customHeight="1">
      <c r="A42" s="8" t="n">
        <v>37</v>
      </c>
      <c r="B42" s="9" t="n"/>
      <c r="C42" s="10">
        <f>IF(B42="","",IFERROR(VLOOKUP(B42,'Référence Tickers'!$A:$B,2,0),""))</f>
        <v/>
      </c>
      <c r="D42" s="11" t="n"/>
      <c r="E42" s="11" t="n"/>
      <c r="F42" s="11">
        <f>IF(D42*E42&gt;0,D42*E42,"")</f>
        <v/>
      </c>
      <c r="G42" s="12" t="n"/>
      <c r="H42" s="9" t="n"/>
      <c r="I42" s="9" t="n"/>
    </row>
    <row r="43" ht="17" customHeight="1">
      <c r="A43" s="8" t="n">
        <v>38</v>
      </c>
      <c r="B43" s="13" t="n"/>
      <c r="C43" s="14">
        <f>IF(B43="","",IFERROR(VLOOKUP(B43,'Référence Tickers'!$A:$B,2,0),""))</f>
        <v/>
      </c>
      <c r="D43" s="15" t="n"/>
      <c r="E43" s="15" t="n"/>
      <c r="F43" s="15">
        <f>IF(D43*E43&gt;0,D43*E43,"")</f>
        <v/>
      </c>
      <c r="G43" s="16" t="n"/>
      <c r="H43" s="13" t="n"/>
      <c r="I43" s="13" t="n"/>
    </row>
    <row r="44" ht="17" customHeight="1">
      <c r="A44" s="8" t="n">
        <v>39</v>
      </c>
      <c r="B44" s="9" t="n"/>
      <c r="C44" s="10">
        <f>IF(B44="","",IFERROR(VLOOKUP(B44,'Référence Tickers'!$A:$B,2,0),""))</f>
        <v/>
      </c>
      <c r="D44" s="11" t="n"/>
      <c r="E44" s="11" t="n"/>
      <c r="F44" s="11">
        <f>IF(D44*E44&gt;0,D44*E44,"")</f>
        <v/>
      </c>
      <c r="G44" s="12" t="n"/>
      <c r="H44" s="9" t="n"/>
      <c r="I44" s="9" t="n"/>
    </row>
    <row r="45" ht="17" customHeight="1">
      <c r="A45" s="8" t="n">
        <v>40</v>
      </c>
      <c r="B45" s="13" t="n"/>
      <c r="C45" s="14">
        <f>IF(B45="","",IFERROR(VLOOKUP(B45,'Référence Tickers'!$A:$B,2,0),""))</f>
        <v/>
      </c>
      <c r="D45" s="15" t="n"/>
      <c r="E45" s="15" t="n"/>
      <c r="F45" s="15">
        <f>IF(D45*E45&gt;0,D45*E45,"")</f>
        <v/>
      </c>
      <c r="G45" s="16" t="n"/>
      <c r="H45" s="13" t="n"/>
      <c r="I45" s="13" t="n"/>
    </row>
    <row r="46" ht="17" customHeight="1">
      <c r="A46" s="8" t="n">
        <v>41</v>
      </c>
      <c r="B46" s="9" t="n"/>
      <c r="C46" s="10">
        <f>IF(B46="","",IFERROR(VLOOKUP(B46,'Référence Tickers'!$A:$B,2,0),""))</f>
        <v/>
      </c>
      <c r="D46" s="11" t="n"/>
      <c r="E46" s="11" t="n"/>
      <c r="F46" s="11">
        <f>IF(D46*E46&gt;0,D46*E46,"")</f>
        <v/>
      </c>
      <c r="G46" s="12" t="n"/>
      <c r="H46" s="9" t="n"/>
      <c r="I46" s="9" t="n"/>
    </row>
    <row r="47" ht="17" customHeight="1">
      <c r="A47" s="8" t="n">
        <v>42</v>
      </c>
      <c r="B47" s="13" t="n"/>
      <c r="C47" s="14">
        <f>IF(B47="","",IFERROR(VLOOKUP(B47,'Référence Tickers'!$A:$B,2,0),""))</f>
        <v/>
      </c>
      <c r="D47" s="15" t="n"/>
      <c r="E47" s="15" t="n"/>
      <c r="F47" s="15">
        <f>IF(D47*E47&gt;0,D47*E47,"")</f>
        <v/>
      </c>
      <c r="G47" s="16" t="n"/>
      <c r="H47" s="13" t="n"/>
      <c r="I47" s="13" t="n"/>
    </row>
    <row r="48" ht="17" customHeight="1">
      <c r="A48" s="8" t="n">
        <v>43</v>
      </c>
      <c r="B48" s="9" t="n"/>
      <c r="C48" s="10">
        <f>IF(B48="","",IFERROR(VLOOKUP(B48,'Référence Tickers'!$A:$B,2,0),""))</f>
        <v/>
      </c>
      <c r="D48" s="11" t="n"/>
      <c r="E48" s="11" t="n"/>
      <c r="F48" s="11">
        <f>IF(D48*E48&gt;0,D48*E48,"")</f>
        <v/>
      </c>
      <c r="G48" s="12" t="n"/>
      <c r="H48" s="9" t="n"/>
      <c r="I48" s="9" t="n"/>
    </row>
    <row r="49" ht="17" customHeight="1">
      <c r="A49" s="8" t="n">
        <v>44</v>
      </c>
      <c r="B49" s="13" t="n"/>
      <c r="C49" s="14">
        <f>IF(B49="","",IFERROR(VLOOKUP(B49,'Référence Tickers'!$A:$B,2,0),""))</f>
        <v/>
      </c>
      <c r="D49" s="15" t="n"/>
      <c r="E49" s="15" t="n"/>
      <c r="F49" s="15">
        <f>IF(D49*E49&gt;0,D49*E49,"")</f>
        <v/>
      </c>
      <c r="G49" s="16" t="n"/>
      <c r="H49" s="13" t="n"/>
      <c r="I49" s="13" t="n"/>
    </row>
    <row r="50" ht="17" customHeight="1">
      <c r="A50" s="8" t="n">
        <v>45</v>
      </c>
      <c r="B50" s="9" t="n"/>
      <c r="C50" s="10">
        <f>IF(B50="","",IFERROR(VLOOKUP(B50,'Référence Tickers'!$A:$B,2,0),""))</f>
        <v/>
      </c>
      <c r="D50" s="11" t="n"/>
      <c r="E50" s="11" t="n"/>
      <c r="F50" s="11">
        <f>IF(D50*E50&gt;0,D50*E50,"")</f>
        <v/>
      </c>
      <c r="G50" s="12" t="n"/>
      <c r="H50" s="9" t="n"/>
      <c r="I50" s="9" t="n"/>
    </row>
    <row r="51" ht="17" customHeight="1">
      <c r="A51" s="8" t="n">
        <v>46</v>
      </c>
      <c r="B51" s="13" t="n"/>
      <c r="C51" s="14">
        <f>IF(B51="","",IFERROR(VLOOKUP(B51,'Référence Tickers'!$A:$B,2,0),""))</f>
        <v/>
      </c>
      <c r="D51" s="15" t="n"/>
      <c r="E51" s="15" t="n"/>
      <c r="F51" s="15">
        <f>IF(D51*E51&gt;0,D51*E51,"")</f>
        <v/>
      </c>
      <c r="G51" s="16" t="n"/>
      <c r="H51" s="13" t="n"/>
      <c r="I51" s="13" t="n"/>
    </row>
    <row r="52" ht="17" customHeight="1">
      <c r="A52" s="8" t="n">
        <v>47</v>
      </c>
      <c r="B52" s="9" t="n"/>
      <c r="C52" s="10">
        <f>IF(B52="","",IFERROR(VLOOKUP(B52,'Référence Tickers'!$A:$B,2,0),""))</f>
        <v/>
      </c>
      <c r="D52" s="11" t="n"/>
      <c r="E52" s="11" t="n"/>
      <c r="F52" s="11">
        <f>IF(D52*E52&gt;0,D52*E52,"")</f>
        <v/>
      </c>
      <c r="G52" s="12" t="n"/>
      <c r="H52" s="9" t="n"/>
      <c r="I52" s="9" t="n"/>
    </row>
    <row r="53" ht="17" customHeight="1">
      <c r="A53" s="8" t="n">
        <v>48</v>
      </c>
      <c r="B53" s="13" t="n"/>
      <c r="C53" s="14">
        <f>IF(B53="","",IFERROR(VLOOKUP(B53,'Référence Tickers'!$A:$B,2,0),""))</f>
        <v/>
      </c>
      <c r="D53" s="15" t="n"/>
      <c r="E53" s="15" t="n"/>
      <c r="F53" s="15">
        <f>IF(D53*E53&gt;0,D53*E53,"")</f>
        <v/>
      </c>
      <c r="G53" s="16" t="n"/>
      <c r="H53" s="13" t="n"/>
      <c r="I53" s="13" t="n"/>
    </row>
    <row r="54" ht="17" customHeight="1">
      <c r="A54" s="8" t="n">
        <v>49</v>
      </c>
      <c r="B54" s="9" t="n"/>
      <c r="C54" s="10">
        <f>IF(B54="","",IFERROR(VLOOKUP(B54,'Référence Tickers'!$A:$B,2,0),""))</f>
        <v/>
      </c>
      <c r="D54" s="11" t="n"/>
      <c r="E54" s="11" t="n"/>
      <c r="F54" s="11">
        <f>IF(D54*E54&gt;0,D54*E54,"")</f>
        <v/>
      </c>
      <c r="G54" s="12" t="n"/>
      <c r="H54" s="9" t="n"/>
      <c r="I54" s="9" t="n"/>
    </row>
    <row r="55" ht="17" customHeight="1">
      <c r="A55" s="8" t="n">
        <v>50</v>
      </c>
      <c r="B55" s="13" t="n"/>
      <c r="C55" s="14">
        <f>IF(B55="","",IFERROR(VLOOKUP(B55,'Référence Tickers'!$A:$B,2,0),""))</f>
        <v/>
      </c>
      <c r="D55" s="15" t="n"/>
      <c r="E55" s="15" t="n"/>
      <c r="F55" s="15">
        <f>IF(D55*E55&gt;0,D55*E55,"")</f>
        <v/>
      </c>
      <c r="G55" s="16" t="n"/>
      <c r="H55" s="13" t="n"/>
      <c r="I55" s="13" t="n"/>
    </row>
    <row r="56" ht="20" customHeight="1">
      <c r="A56" s="3" t="inlineStr">
        <is>
          <t>TOTAL PORTEFEUILLE</t>
        </is>
      </c>
      <c r="D56" s="3">
        <f>SUM(D6:D55)</f>
        <v/>
      </c>
      <c r="E56" s="17" t="n"/>
      <c r="F56" s="17">
        <f>SUM(F6:F55)</f>
        <v/>
      </c>
    </row>
    <row r="58" ht="16" customHeight="1">
      <c r="A58" s="18" t="inlineStr">
        <is>
          <t>■  Colonne OBLIGATOIRE</t>
        </is>
      </c>
    </row>
    <row r="59" ht="16" customHeight="1">
      <c r="A59" s="19" t="inlineStr">
        <is>
          <t>■  Colonne optionnelle</t>
        </is>
      </c>
    </row>
    <row r="60" ht="16" customHeight="1">
      <c r="A60" s="20" t="inlineStr">
        <is>
          <t>■  Ligne exemple (à supprimer)</t>
        </is>
      </c>
    </row>
  </sheetData>
  <mergeCells count="7">
    <mergeCell ref="A58:D58"/>
    <mergeCell ref="A56:C56"/>
    <mergeCell ref="A1:I2"/>
    <mergeCell ref="A59:D59"/>
    <mergeCell ref="A3:I3"/>
    <mergeCell ref="A60:D60"/>
    <mergeCell ref="A5"/>
  </mergeCells>
  <dataValidations count="3">
    <dataValidation sqref="B6:B55" showDropDown="0" showInputMessage="1" showErrorMessage="1" allowBlank="0" errorTitle="Ticker invalide" error="Ce ticker n'est pas reconnu. Consultez la feuille 'Référence Tickers'." promptTitle="Sélectionner un ticker" prompt="Choisissez un ticker BRVM dans la liste déroulante." type="list">
      <formula1>'Référence Tickers'!$A$3:$A$49</formula1>
    </dataValidation>
    <dataValidation sqref="D6:D55" showDropDown="0" showInputMessage="0" showErrorMessage="1" allowBlank="0" errorTitle="Valeur invalide" error="Le nombre d'actions doit être un entier positif." type="whole" operator="greaterThan">
      <formula1>0</formula1>
    </dataValidation>
    <dataValidation sqref="E6:E55" showDropDown="0" showInputMessage="0" showErrorMessage="1" allowBlank="0" errorTitle="Prix invalide" error="Le prix d'achat doit être supérieur à 0." type="decimal" operator="greaterThan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20" customWidth="1" min="3" max="3"/>
    <col width="14" customWidth="1" min="4" max="4"/>
  </cols>
  <sheetData>
    <row r="1" ht="24" customHeight="1">
      <c r="A1" s="21" t="inlineStr">
        <is>
          <t>Référence des tickers BRVM</t>
        </is>
      </c>
    </row>
    <row r="2" ht="20" customHeight="1">
      <c r="A2" s="4" t="inlineStr">
        <is>
          <t>TICKER</t>
        </is>
      </c>
      <c r="B2" s="4" t="inlineStr">
        <is>
          <t>NOM SOCIÉTÉ</t>
        </is>
      </c>
      <c r="C2" s="4" t="inlineStr">
        <is>
          <t>SECTEUR</t>
        </is>
      </c>
      <c r="D2" s="4" t="inlineStr">
        <is>
          <t>PAYS</t>
        </is>
      </c>
    </row>
    <row r="3" ht="16" customHeight="1">
      <c r="A3" s="22" t="inlineStr">
        <is>
          <t>ABJC</t>
        </is>
      </c>
      <c r="B3" s="23" t="inlineStr">
        <is>
          <t>SERVAIR ABIDJAN CI</t>
        </is>
      </c>
      <c r="C3" s="24" t="inlineStr">
        <is>
          <t>Consommation Discrétionnaire</t>
        </is>
      </c>
      <c r="D3" s="24" t="inlineStr">
        <is>
          <t>Côte d'Ivoire</t>
        </is>
      </c>
    </row>
    <row r="4" ht="16" customHeight="1">
      <c r="A4" s="25" t="inlineStr">
        <is>
          <t>BICB</t>
        </is>
      </c>
      <c r="B4" s="26" t="inlineStr">
        <is>
          <t>BIIC BN</t>
        </is>
      </c>
      <c r="C4" s="27" t="inlineStr">
        <is>
          <t>Services Financiers</t>
        </is>
      </c>
      <c r="D4" s="27" t="inlineStr">
        <is>
          <t>Bénin</t>
        </is>
      </c>
    </row>
    <row r="5" ht="16" customHeight="1">
      <c r="A5" s="22" t="inlineStr">
        <is>
          <t>BICC</t>
        </is>
      </c>
      <c r="B5" s="23" t="inlineStr">
        <is>
          <t>BICI CI</t>
        </is>
      </c>
      <c r="C5" s="24" t="inlineStr">
        <is>
          <t>Services Financiers</t>
        </is>
      </c>
      <c r="D5" s="24" t="inlineStr">
        <is>
          <t>Côte d'Ivoire</t>
        </is>
      </c>
    </row>
    <row r="6" ht="16" customHeight="1">
      <c r="A6" s="25" t="inlineStr">
        <is>
          <t>BNBC</t>
        </is>
      </c>
      <c r="B6" s="26" t="inlineStr">
        <is>
          <t>BERNABE CI</t>
        </is>
      </c>
      <c r="C6" s="27" t="inlineStr">
        <is>
          <t>Consommation Discrétionnaire</t>
        </is>
      </c>
      <c r="D6" s="27" t="inlineStr">
        <is>
          <t>Côte d'Ivoire</t>
        </is>
      </c>
    </row>
    <row r="7" ht="16" customHeight="1">
      <c r="A7" s="22" t="inlineStr">
        <is>
          <t>BOAB</t>
        </is>
      </c>
      <c r="B7" s="23" t="inlineStr">
        <is>
          <t>BANK OF AFRICA BN</t>
        </is>
      </c>
      <c r="C7" s="24" t="inlineStr">
        <is>
          <t>Services Financiers</t>
        </is>
      </c>
      <c r="D7" s="24" t="inlineStr">
        <is>
          <t>Bénin</t>
        </is>
      </c>
    </row>
    <row r="8" ht="16" customHeight="1">
      <c r="A8" s="25" t="inlineStr">
        <is>
          <t>BOABF</t>
        </is>
      </c>
      <c r="B8" s="26" t="inlineStr">
        <is>
          <t>BANK OF AFRICA BF</t>
        </is>
      </c>
      <c r="C8" s="27" t="inlineStr">
        <is>
          <t>Services Financiers</t>
        </is>
      </c>
      <c r="D8" s="27" t="inlineStr">
        <is>
          <t>Burkina Faso</t>
        </is>
      </c>
    </row>
    <row r="9" ht="16" customHeight="1">
      <c r="A9" s="22" t="inlineStr">
        <is>
          <t>BOAC</t>
        </is>
      </c>
      <c r="B9" s="23" t="inlineStr">
        <is>
          <t>BANK OF AFRICA CI</t>
        </is>
      </c>
      <c r="C9" s="24" t="inlineStr">
        <is>
          <t>Services Financiers</t>
        </is>
      </c>
      <c r="D9" s="24" t="inlineStr">
        <is>
          <t>Côte d'Ivoire</t>
        </is>
      </c>
    </row>
    <row r="10" ht="16" customHeight="1">
      <c r="A10" s="25" t="inlineStr">
        <is>
          <t>BOAM</t>
        </is>
      </c>
      <c r="B10" s="26" t="inlineStr">
        <is>
          <t>BANK OF AFRICA ML</t>
        </is>
      </c>
      <c r="C10" s="27" t="inlineStr">
        <is>
          <t>Services Financiers</t>
        </is>
      </c>
      <c r="D10" s="27" t="inlineStr">
        <is>
          <t>Mali</t>
        </is>
      </c>
    </row>
    <row r="11" ht="16" customHeight="1">
      <c r="A11" s="22" t="inlineStr">
        <is>
          <t>BOAN</t>
        </is>
      </c>
      <c r="B11" s="23" t="inlineStr">
        <is>
          <t>BANK OF AFRICA NG</t>
        </is>
      </c>
      <c r="C11" s="24" t="inlineStr">
        <is>
          <t>Services Financiers</t>
        </is>
      </c>
      <c r="D11" s="24" t="inlineStr">
        <is>
          <t>Niger</t>
        </is>
      </c>
    </row>
    <row r="12" ht="16" customHeight="1">
      <c r="A12" s="25" t="inlineStr">
        <is>
          <t>BOAS</t>
        </is>
      </c>
      <c r="B12" s="26" t="inlineStr">
        <is>
          <t>BANK OF AFRICA SENEGAL</t>
        </is>
      </c>
      <c r="C12" s="27" t="inlineStr">
        <is>
          <t>Services Financiers</t>
        </is>
      </c>
      <c r="D12" s="27" t="inlineStr">
        <is>
          <t>Sénégal</t>
        </is>
      </c>
    </row>
    <row r="13" ht="16" customHeight="1">
      <c r="A13" s="22" t="inlineStr">
        <is>
          <t>CABC</t>
        </is>
      </c>
      <c r="B13" s="23" t="inlineStr">
        <is>
          <t>SICABLE CI</t>
        </is>
      </c>
      <c r="C13" s="24" t="inlineStr">
        <is>
          <t>Industriels</t>
        </is>
      </c>
      <c r="D13" s="24" t="inlineStr">
        <is>
          <t>Côte d'Ivoire</t>
        </is>
      </c>
    </row>
    <row r="14" ht="16" customHeight="1">
      <c r="A14" s="25" t="inlineStr">
        <is>
          <t>CBIBF</t>
        </is>
      </c>
      <c r="B14" s="26" t="inlineStr">
        <is>
          <t>CORIS BANK INTERNATIONAL BF</t>
        </is>
      </c>
      <c r="C14" s="27" t="inlineStr">
        <is>
          <t>Services Financiers</t>
        </is>
      </c>
      <c r="D14" s="27" t="inlineStr">
        <is>
          <t>Burkina Faso</t>
        </is>
      </c>
    </row>
    <row r="15" ht="16" customHeight="1">
      <c r="A15" s="22" t="inlineStr">
        <is>
          <t>CFAC</t>
        </is>
      </c>
      <c r="B15" s="23" t="inlineStr">
        <is>
          <t>CFAO MOTORS CI</t>
        </is>
      </c>
      <c r="C15" s="24" t="inlineStr">
        <is>
          <t>Consommation Discrétionnaire</t>
        </is>
      </c>
      <c r="D15" s="24" t="inlineStr">
        <is>
          <t>Côte d'Ivoire</t>
        </is>
      </c>
    </row>
    <row r="16" ht="16" customHeight="1">
      <c r="A16" s="25" t="inlineStr">
        <is>
          <t>CIEC</t>
        </is>
      </c>
      <c r="B16" s="26" t="inlineStr">
        <is>
          <t>CIE CI</t>
        </is>
      </c>
      <c r="C16" s="27" t="inlineStr">
        <is>
          <t>Services Publics</t>
        </is>
      </c>
      <c r="D16" s="27" t="inlineStr">
        <is>
          <t>Côte d'Ivoire</t>
        </is>
      </c>
    </row>
    <row r="17" ht="16" customHeight="1">
      <c r="A17" s="22" t="inlineStr">
        <is>
          <t>ECOC</t>
        </is>
      </c>
      <c r="B17" s="23" t="inlineStr">
        <is>
          <t>ECOBANK COTE D'IVOIRE</t>
        </is>
      </c>
      <c r="C17" s="24" t="inlineStr">
        <is>
          <t>Services Financiers</t>
        </is>
      </c>
      <c r="D17" s="24" t="inlineStr">
        <is>
          <t>Côte d'Ivoire</t>
        </is>
      </c>
    </row>
    <row r="18" ht="16" customHeight="1">
      <c r="A18" s="25" t="inlineStr">
        <is>
          <t>ETIT</t>
        </is>
      </c>
      <c r="B18" s="26" t="inlineStr">
        <is>
          <t>ECOBANK TRANSNATIONAL INC. TG</t>
        </is>
      </c>
      <c r="C18" s="27" t="inlineStr">
        <is>
          <t>Services Financiers</t>
        </is>
      </c>
      <c r="D18" s="27" t="inlineStr">
        <is>
          <t>Togo</t>
        </is>
      </c>
    </row>
    <row r="19" ht="16" customHeight="1">
      <c r="A19" s="22" t="inlineStr">
        <is>
          <t>FTSC</t>
        </is>
      </c>
      <c r="B19" s="23" t="inlineStr">
        <is>
          <t>FILTISAC CI</t>
        </is>
      </c>
      <c r="C19" s="24" t="inlineStr">
        <is>
          <t>Industriels</t>
        </is>
      </c>
      <c r="D19" s="24" t="inlineStr">
        <is>
          <t>Côte d'Ivoire</t>
        </is>
      </c>
    </row>
    <row r="20" ht="16" customHeight="1">
      <c r="A20" s="25" t="inlineStr">
        <is>
          <t>LNBB</t>
        </is>
      </c>
      <c r="B20" s="26" t="inlineStr">
        <is>
          <t>LOTERIE NATIONALE DU BENIN</t>
        </is>
      </c>
      <c r="C20" s="27" t="inlineStr">
        <is>
          <t>Consommation Discrétionnaire</t>
        </is>
      </c>
      <c r="D20" s="27" t="inlineStr">
        <is>
          <t>Bénin</t>
        </is>
      </c>
    </row>
    <row r="21" ht="16" customHeight="1">
      <c r="A21" s="22" t="inlineStr">
        <is>
          <t>NEIC</t>
        </is>
      </c>
      <c r="B21" s="23" t="inlineStr">
        <is>
          <t>NEI-CEDA CI</t>
        </is>
      </c>
      <c r="C21" s="24" t="inlineStr">
        <is>
          <t>Consommation Discrétionnaire</t>
        </is>
      </c>
      <c r="D21" s="24" t="inlineStr">
        <is>
          <t>Côte d'Ivoire</t>
        </is>
      </c>
    </row>
    <row r="22" ht="16" customHeight="1">
      <c r="A22" s="25" t="inlineStr">
        <is>
          <t>NSBC</t>
        </is>
      </c>
      <c r="B22" s="26" t="inlineStr">
        <is>
          <t>NSIA BANQUE CI</t>
        </is>
      </c>
      <c r="C22" s="27" t="inlineStr">
        <is>
          <t>Services Financiers</t>
        </is>
      </c>
      <c r="D22" s="27" t="inlineStr">
        <is>
          <t>Côte d'Ivoire</t>
        </is>
      </c>
    </row>
    <row r="23" ht="16" customHeight="1">
      <c r="A23" s="22" t="inlineStr">
        <is>
          <t>NTLC</t>
        </is>
      </c>
      <c r="B23" s="23" t="inlineStr">
        <is>
          <t>NESTLE CI</t>
        </is>
      </c>
      <c r="C23" s="24" t="inlineStr">
        <is>
          <t>Consommation de Base</t>
        </is>
      </c>
      <c r="D23" s="24" t="inlineStr">
        <is>
          <t>Côte d'Ivoire</t>
        </is>
      </c>
    </row>
    <row r="24" ht="16" customHeight="1">
      <c r="A24" s="25" t="inlineStr">
        <is>
          <t>ONTBF</t>
        </is>
      </c>
      <c r="B24" s="26" t="inlineStr">
        <is>
          <t>ONATEL BF</t>
        </is>
      </c>
      <c r="C24" s="27" t="inlineStr">
        <is>
          <t>Télécommunications</t>
        </is>
      </c>
      <c r="D24" s="27" t="inlineStr">
        <is>
          <t>Burkina Faso</t>
        </is>
      </c>
    </row>
    <row r="25" ht="16" customHeight="1">
      <c r="A25" s="22" t="inlineStr">
        <is>
          <t>ORAC</t>
        </is>
      </c>
      <c r="B25" s="23" t="inlineStr">
        <is>
          <t>ORANGE COTE D'IVOIRE</t>
        </is>
      </c>
      <c r="C25" s="24" t="inlineStr">
        <is>
          <t>Télécommunications</t>
        </is>
      </c>
      <c r="D25" s="24" t="inlineStr">
        <is>
          <t>Côte d'Ivoire</t>
        </is>
      </c>
    </row>
    <row r="26" ht="16" customHeight="1">
      <c r="A26" s="25" t="inlineStr">
        <is>
          <t>ORGT</t>
        </is>
      </c>
      <c r="B26" s="26" t="inlineStr">
        <is>
          <t>ORAGROUP TOGO</t>
        </is>
      </c>
      <c r="C26" s="27" t="inlineStr">
        <is>
          <t>Services Financiers</t>
        </is>
      </c>
      <c r="D26" s="27" t="inlineStr">
        <is>
          <t>Togo</t>
        </is>
      </c>
    </row>
    <row r="27" ht="16" customHeight="1">
      <c r="A27" s="22" t="inlineStr">
        <is>
          <t>PALC</t>
        </is>
      </c>
      <c r="B27" s="23" t="inlineStr">
        <is>
          <t>PALM CI</t>
        </is>
      </c>
      <c r="C27" s="24" t="inlineStr">
        <is>
          <t>Consommation de Base</t>
        </is>
      </c>
      <c r="D27" s="24" t="inlineStr">
        <is>
          <t>Côte d'Ivoire</t>
        </is>
      </c>
    </row>
    <row r="28" ht="16" customHeight="1">
      <c r="A28" s="25" t="inlineStr">
        <is>
          <t>PRSC</t>
        </is>
      </c>
      <c r="B28" s="26" t="inlineStr">
        <is>
          <t>TRACTAFRIC MOTORS CI</t>
        </is>
      </c>
      <c r="C28" s="27" t="inlineStr">
        <is>
          <t>Consommation Discrétionnaire</t>
        </is>
      </c>
      <c r="D28" s="27" t="inlineStr">
        <is>
          <t>Côte d'Ivoire</t>
        </is>
      </c>
    </row>
    <row r="29" ht="16" customHeight="1">
      <c r="A29" s="22" t="inlineStr">
        <is>
          <t>SAFC</t>
        </is>
      </c>
      <c r="B29" s="23" t="inlineStr">
        <is>
          <t>SAFCA CI</t>
        </is>
      </c>
      <c r="C29" s="24" t="inlineStr">
        <is>
          <t>Services Financiers</t>
        </is>
      </c>
      <c r="D29" s="24" t="inlineStr">
        <is>
          <t>Côte d'Ivoire</t>
        </is>
      </c>
    </row>
    <row r="30" ht="16" customHeight="1">
      <c r="A30" s="25" t="inlineStr">
        <is>
          <t>SCRC</t>
        </is>
      </c>
      <c r="B30" s="26" t="inlineStr">
        <is>
          <t>SUCRIVOIRE</t>
        </is>
      </c>
      <c r="C30" s="27" t="inlineStr">
        <is>
          <t>Consommation de Base</t>
        </is>
      </c>
      <c r="D30" s="27" t="inlineStr">
        <is>
          <t>Côte d'Ivoire</t>
        </is>
      </c>
    </row>
    <row r="31" ht="16" customHeight="1">
      <c r="A31" s="22" t="inlineStr">
        <is>
          <t>SDCC</t>
        </is>
      </c>
      <c r="B31" s="23" t="inlineStr">
        <is>
          <t>SODE CI</t>
        </is>
      </c>
      <c r="C31" s="24" t="inlineStr">
        <is>
          <t>Services Publics</t>
        </is>
      </c>
      <c r="D31" s="24" t="inlineStr">
        <is>
          <t>Côte d'Ivoire</t>
        </is>
      </c>
    </row>
    <row r="32" ht="16" customHeight="1">
      <c r="A32" s="25" t="inlineStr">
        <is>
          <t>SDSC</t>
        </is>
      </c>
      <c r="B32" s="26" t="inlineStr">
        <is>
          <t>AFRICA GLOBAL LOGISTICS CI</t>
        </is>
      </c>
      <c r="C32" s="27" t="inlineStr">
        <is>
          <t>Industriels</t>
        </is>
      </c>
      <c r="D32" s="27" t="inlineStr">
        <is>
          <t>Côte d'Ivoire</t>
        </is>
      </c>
    </row>
    <row r="33" ht="16" customHeight="1">
      <c r="A33" s="22" t="inlineStr">
        <is>
          <t>SEMC</t>
        </is>
      </c>
      <c r="B33" s="23" t="inlineStr">
        <is>
          <t>EVIOSYS PACKAGING SIEM CI</t>
        </is>
      </c>
      <c r="C33" s="24" t="inlineStr">
        <is>
          <t>Industriels</t>
        </is>
      </c>
      <c r="D33" s="24" t="inlineStr">
        <is>
          <t>Côte d'Ivoire</t>
        </is>
      </c>
    </row>
    <row r="34" ht="16" customHeight="1">
      <c r="A34" s="25" t="inlineStr">
        <is>
          <t>SGBC</t>
        </is>
      </c>
      <c r="B34" s="26" t="inlineStr">
        <is>
          <t>SOCIETE GENERALE CI</t>
        </is>
      </c>
      <c r="C34" s="27" t="inlineStr">
        <is>
          <t>Services Financiers</t>
        </is>
      </c>
      <c r="D34" s="27" t="inlineStr">
        <is>
          <t>Côte d'Ivoire</t>
        </is>
      </c>
    </row>
    <row r="35" ht="16" customHeight="1">
      <c r="A35" s="22" t="inlineStr">
        <is>
          <t>SHEC</t>
        </is>
      </c>
      <c r="B35" s="23" t="inlineStr">
        <is>
          <t>VIVO ENERGY CI</t>
        </is>
      </c>
      <c r="C35" s="24" t="inlineStr">
        <is>
          <t>Energie</t>
        </is>
      </c>
      <c r="D35" s="24" t="inlineStr">
        <is>
          <t>Côte d'Ivoire</t>
        </is>
      </c>
    </row>
    <row r="36" ht="16" customHeight="1">
      <c r="A36" s="25" t="inlineStr">
        <is>
          <t>SIBC</t>
        </is>
      </c>
      <c r="B36" s="26" t="inlineStr">
        <is>
          <t>SOCIETE IVOIRIENNE DE BANQUE</t>
        </is>
      </c>
      <c r="C36" s="27" t="inlineStr">
        <is>
          <t>Services Financiers</t>
        </is>
      </c>
      <c r="D36" s="27" t="inlineStr">
        <is>
          <t>Côte d'Ivoire</t>
        </is>
      </c>
    </row>
    <row r="37" ht="16" customHeight="1">
      <c r="A37" s="22" t="inlineStr">
        <is>
          <t>SICC</t>
        </is>
      </c>
      <c r="B37" s="23" t="inlineStr">
        <is>
          <t>SICOR CI</t>
        </is>
      </c>
      <c r="C37" s="24" t="inlineStr">
        <is>
          <t>Industriels</t>
        </is>
      </c>
      <c r="D37" s="24" t="inlineStr">
        <is>
          <t>Côte d'Ivoire</t>
        </is>
      </c>
    </row>
    <row r="38" ht="16" customHeight="1">
      <c r="A38" s="25" t="inlineStr">
        <is>
          <t>SIVC</t>
        </is>
      </c>
      <c r="B38" s="26" t="inlineStr">
        <is>
          <t>ERIUM CI (Ex AIR LIQUIDE CI)</t>
        </is>
      </c>
      <c r="C38" s="27" t="inlineStr">
        <is>
          <t>Industriels</t>
        </is>
      </c>
      <c r="D38" s="27" t="inlineStr">
        <is>
          <t>Côte d'Ivoire</t>
        </is>
      </c>
    </row>
    <row r="39" ht="16" customHeight="1">
      <c r="A39" s="22" t="inlineStr">
        <is>
          <t>SLBC</t>
        </is>
      </c>
      <c r="B39" s="23" t="inlineStr">
        <is>
          <t>SOLIBRA CI</t>
        </is>
      </c>
      <c r="C39" s="24" t="inlineStr">
        <is>
          <t>Consommation de Base</t>
        </is>
      </c>
      <c r="D39" s="24" t="inlineStr">
        <is>
          <t>Côte d'Ivoire</t>
        </is>
      </c>
    </row>
    <row r="40" ht="16" customHeight="1">
      <c r="A40" s="25" t="inlineStr">
        <is>
          <t>SMBC</t>
        </is>
      </c>
      <c r="B40" s="26" t="inlineStr">
        <is>
          <t>SMB CI</t>
        </is>
      </c>
      <c r="C40" s="27" t="inlineStr">
        <is>
          <t>Energie</t>
        </is>
      </c>
      <c r="D40" s="27" t="inlineStr">
        <is>
          <t>Côte d'Ivoire</t>
        </is>
      </c>
    </row>
    <row r="41" ht="16" customHeight="1">
      <c r="A41" s="22" t="inlineStr">
        <is>
          <t>SNTS</t>
        </is>
      </c>
      <c r="B41" s="23" t="inlineStr">
        <is>
          <t>SONATEL SN</t>
        </is>
      </c>
      <c r="C41" s="24" t="inlineStr">
        <is>
          <t>Télécommunications</t>
        </is>
      </c>
      <c r="D41" s="24" t="inlineStr">
        <is>
          <t>Sénégal</t>
        </is>
      </c>
    </row>
    <row r="42" ht="16" customHeight="1">
      <c r="A42" s="25" t="inlineStr">
        <is>
          <t>SOGC</t>
        </is>
      </c>
      <c r="B42" s="26" t="inlineStr">
        <is>
          <t>SOGB CI</t>
        </is>
      </c>
      <c r="C42" s="27" t="inlineStr">
        <is>
          <t>Consommation de Base</t>
        </is>
      </c>
      <c r="D42" s="27" t="inlineStr">
        <is>
          <t>Côte d'Ivoire</t>
        </is>
      </c>
    </row>
    <row r="43" ht="16" customHeight="1">
      <c r="A43" s="22" t="inlineStr">
        <is>
          <t>SPHC</t>
        </is>
      </c>
      <c r="B43" s="23" t="inlineStr">
        <is>
          <t>SAPH CI</t>
        </is>
      </c>
      <c r="C43" s="24" t="inlineStr">
        <is>
          <t>Consommation de Base</t>
        </is>
      </c>
      <c r="D43" s="24" t="inlineStr">
        <is>
          <t>Côte d'Ivoire</t>
        </is>
      </c>
    </row>
    <row r="44" ht="16" customHeight="1">
      <c r="A44" s="25" t="inlineStr">
        <is>
          <t>STAC</t>
        </is>
      </c>
      <c r="B44" s="26" t="inlineStr">
        <is>
          <t>SETAO CI</t>
        </is>
      </c>
      <c r="C44" s="27" t="inlineStr">
        <is>
          <t>Industriels</t>
        </is>
      </c>
      <c r="D44" s="27" t="inlineStr">
        <is>
          <t>Côte d'Ivoire</t>
        </is>
      </c>
    </row>
    <row r="45" ht="16" customHeight="1">
      <c r="A45" s="22" t="inlineStr">
        <is>
          <t>STBC</t>
        </is>
      </c>
      <c r="B45" s="23" t="inlineStr">
        <is>
          <t>SITAB CI</t>
        </is>
      </c>
      <c r="C45" s="24" t="inlineStr">
        <is>
          <t>Consommation de Base</t>
        </is>
      </c>
      <c r="D45" s="24" t="inlineStr">
        <is>
          <t>Côte d'Ivoire</t>
        </is>
      </c>
    </row>
    <row r="46" ht="16" customHeight="1">
      <c r="A46" s="25" t="inlineStr">
        <is>
          <t>TTLC</t>
        </is>
      </c>
      <c r="B46" s="26" t="inlineStr">
        <is>
          <t>TOTALENERGIES MARKETING CI</t>
        </is>
      </c>
      <c r="C46" s="27" t="inlineStr">
        <is>
          <t>Energie</t>
        </is>
      </c>
      <c r="D46" s="27" t="inlineStr">
        <is>
          <t>Côte d'Ivoire</t>
        </is>
      </c>
    </row>
    <row r="47" ht="16" customHeight="1">
      <c r="A47" s="22" t="inlineStr">
        <is>
          <t>TTLS</t>
        </is>
      </c>
      <c r="B47" s="23" t="inlineStr">
        <is>
          <t>TOTALENERGIES MARKETING SN</t>
        </is>
      </c>
      <c r="C47" s="24" t="inlineStr">
        <is>
          <t>Energie</t>
        </is>
      </c>
      <c r="D47" s="24" t="inlineStr">
        <is>
          <t>Sénégal</t>
        </is>
      </c>
    </row>
    <row r="48" ht="16" customHeight="1">
      <c r="A48" s="25" t="inlineStr">
        <is>
          <t>UNLC</t>
        </is>
      </c>
      <c r="B48" s="26" t="inlineStr">
        <is>
          <t>UNILEVER CI</t>
        </is>
      </c>
      <c r="C48" s="27" t="inlineStr">
        <is>
          <t>Consommation de Base</t>
        </is>
      </c>
      <c r="D48" s="27" t="inlineStr">
        <is>
          <t>Côte d'Ivoire</t>
        </is>
      </c>
    </row>
    <row r="49" ht="16" customHeight="1">
      <c r="A49" s="22" t="inlineStr">
        <is>
          <t>UNXC</t>
        </is>
      </c>
      <c r="B49" s="23" t="inlineStr">
        <is>
          <t>UNIWAX CI</t>
        </is>
      </c>
      <c r="C49" s="24" t="inlineStr">
        <is>
          <t>Consommation Discrétionnaire</t>
        </is>
      </c>
      <c r="D49" s="24" t="inlineStr">
        <is>
          <t>Côte d'Ivoire</t>
        </is>
      </c>
    </row>
    <row r="51">
      <c r="A51" s="28" t="inlineStr">
        <is>
          <t>Liste non exhaustive — consultez la Bibliothèque BRVM dans l'application pour la liste complète.</t>
        </is>
      </c>
    </row>
  </sheetData>
  <mergeCells count="2">
    <mergeCell ref="A1:D1"/>
    <mergeCell ref="A51:D5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60" customWidth="1" min="2" max="2"/>
  </cols>
  <sheetData>
    <row r="1" ht="28" customHeight="1">
      <c r="A1" s="21" t="inlineStr">
        <is>
          <t>📖  Guide d'utilisation</t>
        </is>
      </c>
    </row>
    <row r="2" ht="17" customHeight="1">
      <c r="A2" s="29" t="inlineStr"/>
      <c r="B2" t="inlineStr"/>
    </row>
    <row r="3" ht="17" customHeight="1">
      <c r="A3" s="30" t="inlineStr">
        <is>
          <t>🔵  COLONNES OBLIGATOIRES</t>
        </is>
      </c>
    </row>
    <row r="4" ht="17" customHeight="1">
      <c r="A4" s="29" t="inlineStr"/>
      <c r="B4" s="31" t="inlineStr">
        <is>
          <t xml:space="preserve">  • TICKER      : Code boursier du titre (ex : SNTS, SGBC, SIVC)</t>
        </is>
      </c>
    </row>
    <row r="5" ht="17" customHeight="1">
      <c r="A5" s="29" t="inlineStr"/>
      <c r="B5" s="31" t="inlineStr">
        <is>
          <t xml:space="preserve">  • NB ACTIONS  : Nombre de titres détenus en portefeuille</t>
        </is>
      </c>
    </row>
    <row r="6" ht="17" customHeight="1">
      <c r="A6" s="29" t="inlineStr"/>
      <c r="B6" s="31" t="inlineStr">
        <is>
          <t xml:space="preserve">  • PRIX ACHAT  : Prix unitaire d'achat en FCFA</t>
        </is>
      </c>
    </row>
    <row r="7" ht="17" customHeight="1">
      <c r="A7" s="29" t="inlineStr"/>
      <c r="B7" t="inlineStr"/>
    </row>
    <row r="8" ht="17" customHeight="1">
      <c r="A8" s="32" t="inlineStr">
        <is>
          <t>🟢  COLONNES OPTIONNELLES</t>
        </is>
      </c>
    </row>
    <row r="9" ht="17" customHeight="1">
      <c r="A9" s="29" t="inlineStr"/>
      <c r="B9" s="31" t="inlineStr">
        <is>
          <t xml:space="preserve">  • NOM SOCIÉTÉ : Sera renseigné automatiquement si laissé vide</t>
        </is>
      </c>
    </row>
    <row r="10" ht="17" customHeight="1">
      <c r="A10" s="29" t="inlineStr"/>
      <c r="B10" s="31" t="inlineStr">
        <is>
          <t xml:space="preserve">  • MONTANT TOTAL : Calculé automatiquement (NB × PRIX)</t>
        </is>
      </c>
    </row>
    <row r="11" ht="17" customHeight="1">
      <c r="A11" s="29" t="inlineStr"/>
      <c r="B11" s="31" t="inlineStr">
        <is>
          <t xml:space="preserve">  • DATE ACHAT  : Format JJ/MM/AAAA (ex : 15/03/2024)</t>
        </is>
      </c>
    </row>
    <row r="12" ht="17" customHeight="1">
      <c r="A12" s="29" t="inlineStr"/>
      <c r="B12" s="31" t="inlineStr">
        <is>
          <t xml:space="preserve">  • COURTIER    : Nom de votre SGI (ex : SGI BOULONGNE)</t>
        </is>
      </c>
    </row>
    <row r="13" ht="17" customHeight="1">
      <c r="A13" s="29" t="inlineStr"/>
      <c r="B13" s="31" t="inlineStr">
        <is>
          <t xml:space="preserve">  • NOTES       : Commentaire libre</t>
        </is>
      </c>
    </row>
    <row r="14" ht="17" customHeight="1">
      <c r="A14" s="29" t="inlineStr"/>
      <c r="B14" t="inlineStr"/>
    </row>
    <row r="15" ht="17" customHeight="1">
      <c r="A15" s="33" t="inlineStr">
        <is>
          <t>⚡  ÉTAPES D'IMPORT</t>
        </is>
      </c>
    </row>
    <row r="16" ht="17" customHeight="1">
      <c r="A16" s="29" t="inlineStr"/>
      <c r="B16" s="31" t="inlineStr">
        <is>
          <t xml:space="preserve">  1. Supprime la ligne d'exemple (ligne 5 en jaune)</t>
        </is>
      </c>
    </row>
    <row r="17" ht="17" customHeight="1">
      <c r="A17" s="29" t="inlineStr"/>
      <c r="B17" s="31" t="inlineStr">
        <is>
          <t xml:space="preserve">  2. Saisis tes positions à partir de la ligne 6</t>
        </is>
      </c>
    </row>
    <row r="18" ht="17" customHeight="1">
      <c r="A18" s="29" t="inlineStr"/>
      <c r="B18" s="31" t="inlineStr">
        <is>
          <t xml:space="preserve">  3. Sauvegarde le fichier (CTRL+S)</t>
        </is>
      </c>
    </row>
    <row r="19" ht="17" customHeight="1">
      <c r="A19" s="29" t="inlineStr"/>
      <c r="B19" s="31" t="inlineStr">
        <is>
          <t xml:space="preserve">  4. Dans l'application → Mon Portefeuille → Import → Importer mon fichier</t>
        </is>
      </c>
    </row>
    <row r="20" ht="17" customHeight="1">
      <c r="A20" s="29" t="inlineStr"/>
      <c r="B20" s="31" t="inlineStr">
        <is>
          <t xml:space="preserve">  5. Sélectionne ce fichier et clique sur Confirmer</t>
        </is>
      </c>
    </row>
    <row r="21" ht="17" customHeight="1">
      <c r="A21" s="29" t="inlineStr"/>
      <c r="B21" t="inlineStr"/>
    </row>
    <row r="22" ht="17" customHeight="1">
      <c r="A22" s="34" t="inlineStr">
        <is>
          <t>⚠️  IMPORTANT</t>
        </is>
      </c>
    </row>
    <row r="23" ht="17" customHeight="1">
      <c r="A23" s="29" t="inlineStr"/>
      <c r="B23" s="31" t="inlineStr">
        <is>
          <t xml:space="preserve">  • Utilise uniquement les tickers de la feuille 'Référence Tickers'</t>
        </is>
      </c>
    </row>
    <row r="24" ht="17" customHeight="1">
      <c r="A24" s="29" t="inlineStr"/>
      <c r="B24" s="31" t="inlineStr">
        <is>
          <t xml:space="preserve">  • Les tickers non reconnus seront ignorés avec un avertissement</t>
        </is>
      </c>
    </row>
    <row r="25" ht="17" customHeight="1">
      <c r="A25" s="29" t="inlineStr"/>
      <c r="B25" s="31" t="inlineStr">
        <is>
          <t xml:space="preserve">  • Tu peux importer plusieurs fois pour ajouter de nouvelles positions</t>
        </is>
      </c>
    </row>
    <row r="26" ht="17" customHeight="1">
      <c r="A26" s="29" t="inlineStr"/>
      <c r="B26" s="31" t="inlineStr">
        <is>
          <t xml:space="preserve">  • Le mode 'Fusionner' calcule le prix moyen d'achat automatiquement</t>
        </is>
      </c>
    </row>
  </sheetData>
  <mergeCells count="5">
    <mergeCell ref="A15:B15"/>
    <mergeCell ref="A1:B1"/>
    <mergeCell ref="A8:B8"/>
    <mergeCell ref="A3:B3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2026-05-16T20:01:18Z</dcterms:created>
  <dcterms:modified xmlns:dcterms="http://purl.org/dc/terms/" xmlns:xsi="http://www.w3.org/2001/XMLSchema-instance" xsi:type="dcterms:W3CDTF">2026-05-16T20:01:18Z</dcterms:modified>
</cp:coreProperties>
</file>